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904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H8" i="1" l="1"/>
  <c r="H9" i="1" s="1"/>
  <c r="H58" i="1"/>
  <c r="H54" i="1"/>
  <c r="H50" i="1"/>
  <c r="H46" i="1"/>
  <c r="H42" i="1"/>
  <c r="H38" i="1"/>
  <c r="H34" i="1"/>
  <c r="H30" i="1"/>
  <c r="H26" i="1"/>
  <c r="H21" i="1"/>
  <c r="H20" i="1"/>
  <c r="H16" i="1"/>
  <c r="H10" i="1" l="1"/>
  <c r="D69" i="1"/>
  <c r="H11" i="1"/>
  <c r="H62" i="1"/>
  <c r="D70" i="1" s="1"/>
  <c r="D71" i="1" l="1"/>
  <c r="H63" i="1"/>
  <c r="H64" i="1" s="1"/>
  <c r="E69" i="1"/>
  <c r="G69" i="1" s="1"/>
  <c r="E70" i="1" l="1"/>
  <c r="G70" i="1" s="1"/>
  <c r="E71" i="1" l="1"/>
  <c r="G71" i="1" s="1"/>
</calcChain>
</file>

<file path=xl/sharedStrings.xml><?xml version="1.0" encoding="utf-8"?>
<sst xmlns="http://schemas.openxmlformats.org/spreadsheetml/2006/main" count="148" uniqueCount="78">
  <si>
    <t>A) DIZAJN, GRAFIČKO OBLIKOVANJE I PRIPREMA ZA TISAK</t>
  </si>
  <si>
    <t>Redni broj</t>
  </si>
  <si>
    <t>PROMOTIVNI MATERIJAL</t>
  </si>
  <si>
    <t xml:space="preserve"> Opis tehničke specifikacije predmeta nabave</t>
  </si>
  <si>
    <t>JEDINIČNA MJERA</t>
  </si>
  <si>
    <t>CIJENA STAVKE ( u kn bez PDV-a)</t>
  </si>
  <si>
    <t>UKUPNA CIJENA STAVKE (u kn bez PDV-a)</t>
  </si>
  <si>
    <t>DIZAJN, GRAFIČKO OBLIKOVANJE I PRIPREMA ZA TISAK</t>
  </si>
  <si>
    <t>usluga</t>
  </si>
  <si>
    <t>UKUPNO</t>
  </si>
  <si>
    <t>Bez PDV-a</t>
  </si>
  <si>
    <t>PDV (25%) kn</t>
  </si>
  <si>
    <t>Specifikacija:</t>
  </si>
  <si>
    <t xml:space="preserve">plakat </t>
  </si>
  <si>
    <t>Dimenzije:</t>
  </si>
  <si>
    <t>Dizajn i priprema:</t>
  </si>
  <si>
    <t>ponuditeljeva (dostava u PDF-u)</t>
  </si>
  <si>
    <t>letak</t>
  </si>
  <si>
    <t>A5</t>
  </si>
  <si>
    <t>Opseg:</t>
  </si>
  <si>
    <t>ponuditeljeva  (dostava u PDF-u)</t>
  </si>
  <si>
    <t>85 x 200 cm</t>
  </si>
  <si>
    <t>komad</t>
  </si>
  <si>
    <t>Dorada - aluminijska konstrukcija, tisak na banner, svaki roll-up banner pakiran zassebno u torbu s ručkama</t>
  </si>
  <si>
    <t>Tisak:</t>
  </si>
  <si>
    <t xml:space="preserve"> 4/0</t>
  </si>
  <si>
    <t>min. 11  x 5 x 10 cm</t>
  </si>
  <si>
    <t xml:space="preserve">Specifikacija: </t>
  </si>
  <si>
    <t>drveni digitalni stolni LCD sat s USB priključkom</t>
  </si>
  <si>
    <t xml:space="preserve">Dizajn i priprema: </t>
  </si>
  <si>
    <t>PRIVJESAK ZA KLJUČEVE</t>
  </si>
  <si>
    <t>drveni privjesak</t>
  </si>
  <si>
    <t>laserska glavura, 1/0</t>
  </si>
  <si>
    <t>TORBA</t>
  </si>
  <si>
    <t>Biorazgradiva torba laminirana izvana, polipropilen s OPP mat folijom, boja plava</t>
  </si>
  <si>
    <t>4/0 na 2 pozicije</t>
  </si>
  <si>
    <t>min. 20 x 15 x 2 cm</t>
  </si>
  <si>
    <t>sito tisak 4/0</t>
  </si>
  <si>
    <t>korice tisak 4/0</t>
  </si>
  <si>
    <t>format A5</t>
  </si>
  <si>
    <t>REKAPITULACIJA</t>
  </si>
  <si>
    <t>KOLIČINA STAVKE</t>
  </si>
  <si>
    <t>B) PROMOTIVNI MATERIJAL</t>
  </si>
  <si>
    <t>Cijena bez PDV-a</t>
  </si>
  <si>
    <t>PDV</t>
  </si>
  <si>
    <t>SVEUKUPNO:  A) + B)</t>
  </si>
  <si>
    <t>nije primjenjivo</t>
  </si>
  <si>
    <t>Zapremnina</t>
  </si>
  <si>
    <t>400 - 500 ml</t>
  </si>
  <si>
    <t>laser, 1 boja</t>
  </si>
  <si>
    <t>Tisak 50 komada letaka na Brailleovom pismu</t>
  </si>
  <si>
    <t>Tehnička specifikacija / Troškovnik</t>
  </si>
  <si>
    <t xml:space="preserve"> -  izrada tri idejna rješenja, jedno izvedbeno rješenje, razradu, pravo trajnog korištenja
 izrada kreativnih rješenja za svaki od promotivnih materijala poštujući Upute za korisnike sredstava  vezano uz informiranje, komunikaciju i vidljivost projekata financiranih u okviru Europskog fonda za regionalni razvoj (EFRR), Europskog socijalnog fonda (ESF) i Kohezijskog fonda (KF) za razdoblje 2014.-2020. te Knjigu standarda za OP Konkurentnost i kohezija (dostupno na: https://strukturnifondovi.hr/vazni-dokumenti-operativni-program-konkurentnost-i-kohezija/)
 - grafička priprema za tisak za sve promotivne materijale</t>
  </si>
  <si>
    <t xml:space="preserve">Predmet nabave: Promidžbeni materijal za EU projekt ''Uspostava veteranskih centara u Republici Hrvatskoj'' </t>
  </si>
  <si>
    <t>A5 obostrano</t>
  </si>
  <si>
    <t>PLAKAT</t>
  </si>
  <si>
    <t>LETAK</t>
  </si>
  <si>
    <t>4/4</t>
  </si>
  <si>
    <t>A1</t>
  </si>
  <si>
    <t>4/0</t>
  </si>
  <si>
    <t>Papir - mat kunstdruck 150g
Dorada - svaki plakat pakiran zasebno u kartonsku tubu
oznake vidljivosti (u prilogu)</t>
  </si>
  <si>
    <t>papir 135 g/m2 ,Bilderdruck sjaj
oznake vidljivosti (u prilogu)</t>
  </si>
  <si>
    <t>Ukupno s PDV-om</t>
  </si>
  <si>
    <t>Cijena s PDV-om</t>
  </si>
  <si>
    <t>min. 32 x 24 x 7 cm</t>
  </si>
  <si>
    <t>tisak 1/0</t>
  </si>
  <si>
    <t>ROKOVNIK</t>
  </si>
  <si>
    <t>biorazgradivi knjižni blok s crtama, opseg: minimalno 80 listova, papir: 80 g., tvrdi uvez, zaobljeni rubovi, gumica u boji</t>
  </si>
  <si>
    <t>solarni punjač, minimalno 2500mAh, litijska baterija, USB output i input, USB kabel</t>
  </si>
  <si>
    <t>PUNJAČ</t>
  </si>
  <si>
    <t>ŠALICA</t>
  </si>
  <si>
    <t>Termo šalica od nehrđajućeg čelika i bambusa, pakirano u poklon kutiju</t>
  </si>
  <si>
    <t>OLOVKA</t>
  </si>
  <si>
    <t>drvena olovka, treba sadržavati sjeme biljke, s mogućnošću sadnje</t>
  </si>
  <si>
    <t>STOLNI SAT</t>
  </si>
  <si>
    <t>ROLL-UP BANNER</t>
  </si>
  <si>
    <t>SET ZA BILJEŠKE</t>
  </si>
  <si>
    <t>biorazgradivi, sadrži: olovke, blok, naljpnice za obilježavanje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</si>
</sst>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n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quotePrefix="1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1" fontId="0" fillId="0" borderId="0" xfId="0" applyNumberFormat="1" applyBorder="1" applyAlignment="1">
      <alignment horizontal="right" vertical="center"/>
    </xf>
    <xf numFmtId="4" fontId="0" fillId="0" borderId="0" xfId="0" applyNumberForma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4" fillId="0" borderId="0" xfId="0" quotePrefix="1" applyFont="1" applyFill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vertical="center" wrapText="1"/>
    </xf>
    <xf numFmtId="0" fontId="2" fillId="2" borderId="17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4" fontId="1" fillId="2" borderId="17" xfId="0" applyNumberFormat="1" applyFont="1" applyFill="1" applyBorder="1" applyAlignment="1">
      <alignment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left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49" fontId="9" fillId="0" borderId="9" xfId="0" applyNumberFormat="1" applyFont="1" applyFill="1" applyBorder="1" applyAlignment="1" applyProtection="1">
      <alignment horizontal="left" vertical="center" wrapText="1"/>
    </xf>
    <xf numFmtId="0" fontId="9" fillId="0" borderId="9" xfId="0" applyFont="1" applyFill="1" applyBorder="1" applyAlignment="1" applyProtection="1">
      <alignment horizontal="left"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9" fillId="0" borderId="14" xfId="0" applyFont="1" applyFill="1" applyBorder="1" applyAlignment="1" applyProtection="1">
      <alignment horizontal="left" vertical="center" wrapText="1"/>
    </xf>
    <xf numFmtId="1" fontId="0" fillId="0" borderId="14" xfId="0" applyNumberFormat="1" applyBorder="1" applyAlignment="1" applyProtection="1">
      <alignment horizontal="center" vertical="center"/>
    </xf>
    <xf numFmtId="0" fontId="8" fillId="0" borderId="17" xfId="0" applyFont="1" applyFill="1" applyBorder="1" applyAlignment="1" applyProtection="1">
      <alignment horizontal="center" vertical="center" wrapText="1"/>
    </xf>
    <xf numFmtId="0" fontId="9" fillId="0" borderId="17" xfId="0" applyFont="1" applyFill="1" applyBorder="1" applyAlignment="1" applyProtection="1">
      <alignment horizontal="left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left" vertical="center" wrapText="1"/>
    </xf>
    <xf numFmtId="0" fontId="8" fillId="0" borderId="8" xfId="0" applyFont="1" applyFill="1" applyBorder="1" applyAlignment="1" applyProtection="1">
      <alignment horizontal="right" vertical="center" wrapText="1"/>
    </xf>
    <xf numFmtId="0" fontId="8" fillId="0" borderId="18" xfId="0" applyFont="1" applyFill="1" applyBorder="1" applyAlignment="1" applyProtection="1">
      <alignment horizontal="right" vertical="center" wrapText="1"/>
    </xf>
    <xf numFmtId="0" fontId="8" fillId="0" borderId="5" xfId="0" applyFont="1" applyFill="1" applyBorder="1" applyAlignment="1" applyProtection="1">
      <alignment horizontal="right" vertical="center" wrapText="1"/>
    </xf>
    <xf numFmtId="0" fontId="0" fillId="0" borderId="1" xfId="0" applyFont="1" applyFill="1" applyBorder="1" applyAlignment="1" applyProtection="1">
      <alignment horizontal="left" vertical="center" wrapText="1"/>
    </xf>
    <xf numFmtId="0" fontId="8" fillId="0" borderId="14" xfId="0" applyFont="1" applyFill="1" applyBorder="1" applyAlignment="1" applyProtection="1">
      <alignment horizontal="right" vertical="center" wrapText="1"/>
    </xf>
    <xf numFmtId="0" fontId="8" fillId="0" borderId="1" xfId="0" applyFont="1" applyFill="1" applyBorder="1" applyAlignment="1" applyProtection="1">
      <alignment horizontal="right" vertical="center" wrapText="1"/>
    </xf>
    <xf numFmtId="0" fontId="8" fillId="0" borderId="12" xfId="0" applyFont="1" applyFill="1" applyBorder="1" applyAlignment="1" applyProtection="1">
      <alignment horizontal="right" vertical="center" wrapText="1"/>
    </xf>
    <xf numFmtId="0" fontId="8" fillId="0" borderId="17" xfId="0" applyFont="1" applyFill="1" applyBorder="1" applyAlignment="1" applyProtection="1">
      <alignment horizontal="right" vertical="center" wrapText="1"/>
    </xf>
    <xf numFmtId="164" fontId="9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1" fontId="0" fillId="0" borderId="1" xfId="0" applyNumberFormat="1" applyBorder="1" applyAlignment="1" applyProtection="1">
      <alignment horizontal="center" vertical="center"/>
    </xf>
    <xf numFmtId="164" fontId="0" fillId="0" borderId="1" xfId="0" applyNumberFormat="1" applyBorder="1" applyAlignment="1" applyProtection="1">
      <alignment vertical="center"/>
      <protection locked="0"/>
    </xf>
    <xf numFmtId="164" fontId="0" fillId="0" borderId="14" xfId="0" applyNumberFormat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right" vertical="center"/>
    </xf>
    <xf numFmtId="1" fontId="2" fillId="2" borderId="7" xfId="0" applyNumberFormat="1" applyFont="1" applyFill="1" applyBorder="1" applyAlignment="1">
      <alignment horizontal="right" vertical="center"/>
    </xf>
    <xf numFmtId="1" fontId="2" fillId="2" borderId="8" xfId="0" applyNumberFormat="1" applyFont="1" applyFill="1" applyBorder="1" applyAlignment="1">
      <alignment horizontal="right" vertical="center"/>
    </xf>
    <xf numFmtId="1" fontId="0" fillId="0" borderId="13" xfId="0" applyNumberFormat="1" applyBorder="1" applyAlignment="1" applyProtection="1">
      <alignment horizontal="center" vertical="center"/>
    </xf>
    <xf numFmtId="1" fontId="0" fillId="0" borderId="10" xfId="0" applyNumberFormat="1" applyBorder="1" applyAlignment="1" applyProtection="1">
      <alignment horizontal="center" vertical="center"/>
    </xf>
    <xf numFmtId="1" fontId="0" fillId="0" borderId="11" xfId="0" applyNumberFormat="1" applyBorder="1" applyAlignment="1" applyProtection="1">
      <alignment horizontal="center" vertical="center"/>
    </xf>
    <xf numFmtId="1" fontId="0" fillId="0" borderId="9" xfId="0" applyNumberFormat="1" applyBorder="1" applyAlignment="1" applyProtection="1">
      <alignment horizontal="center" vertical="center"/>
    </xf>
    <xf numFmtId="164" fontId="0" fillId="0" borderId="9" xfId="0" applyNumberFormat="1" applyBorder="1" applyAlignment="1" applyProtection="1">
      <alignment horizontal="center" vertical="center"/>
      <protection locked="0"/>
    </xf>
    <xf numFmtId="164" fontId="0" fillId="0" borderId="10" xfId="0" applyNumberFormat="1" applyBorder="1" applyAlignment="1" applyProtection="1">
      <alignment horizontal="center" vertical="center"/>
      <protection locked="0"/>
    </xf>
    <xf numFmtId="164" fontId="0" fillId="0" borderId="11" xfId="0" applyNumberFormat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</xf>
    <xf numFmtId="0" fontId="13" fillId="0" borderId="9" xfId="0" applyFont="1" applyFill="1" applyBorder="1" applyAlignment="1" applyProtection="1">
      <alignment horizontal="center" vertical="center" wrapText="1"/>
    </xf>
    <xf numFmtId="0" fontId="13" fillId="0" borderId="10" xfId="0" applyFont="1" applyFill="1" applyBorder="1" applyAlignment="1" applyProtection="1">
      <alignment horizontal="center" vertical="center" wrapText="1"/>
    </xf>
    <xf numFmtId="0" fontId="13" fillId="0" borderId="11" xfId="0" applyFont="1" applyFill="1" applyBorder="1" applyAlignment="1" applyProtection="1">
      <alignment horizontal="center" vertical="center" wrapText="1"/>
    </xf>
    <xf numFmtId="164" fontId="0" fillId="0" borderId="6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 vertical="center" wrapText="1"/>
    </xf>
    <xf numFmtId="1" fontId="2" fillId="2" borderId="8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 applyProtection="1">
      <alignment horizontal="center" vertical="center" wrapText="1"/>
    </xf>
    <xf numFmtId="0" fontId="11" fillId="0" borderId="8" xfId="0" applyFont="1" applyFill="1" applyBorder="1" applyAlignment="1" applyProtection="1">
      <alignment horizontal="center" vertical="center" wrapText="1"/>
    </xf>
    <xf numFmtId="164" fontId="0" fillId="0" borderId="6" xfId="0" applyNumberFormat="1" applyBorder="1" applyAlignment="1" applyProtection="1">
      <alignment horizontal="center" vertical="center"/>
    </xf>
    <xf numFmtId="164" fontId="0" fillId="0" borderId="8" xfId="0" applyNumberFormat="1" applyBorder="1" applyAlignment="1" applyProtection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8" fillId="0" borderId="9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 applyProtection="1">
      <alignment horizontal="left" vertical="center" wrapText="1"/>
    </xf>
    <xf numFmtId="0" fontId="9" fillId="0" borderId="8" xfId="0" applyFont="1" applyFill="1" applyBorder="1" applyAlignment="1" applyProtection="1">
      <alignment horizontal="left" vertical="center" wrapText="1"/>
    </xf>
    <xf numFmtId="0" fontId="4" fillId="0" borderId="0" xfId="0" quotePrefix="1" applyFont="1" applyFill="1" applyAlignment="1">
      <alignment horizontal="left" vertical="center" wrapText="1"/>
    </xf>
    <xf numFmtId="164" fontId="0" fillId="0" borderId="13" xfId="0" applyNumberFormat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horizontal="center" vertical="center" wrapText="1"/>
    </xf>
    <xf numFmtId="0" fontId="8" fillId="0" borderId="15" xfId="0" applyFont="1" applyFill="1" applyBorder="1" applyAlignment="1" applyProtection="1">
      <alignment horizontal="center" vertical="center" wrapText="1"/>
    </xf>
    <xf numFmtId="0" fontId="8" fillId="0" borderId="20" xfId="0" applyFont="1" applyFill="1" applyBorder="1" applyAlignment="1" applyProtection="1">
      <alignment horizontal="center" vertical="center" wrapText="1"/>
    </xf>
    <xf numFmtId="1" fontId="0" fillId="0" borderId="21" xfId="0" applyNumberFormat="1" applyBorder="1" applyAlignment="1" applyProtection="1">
      <alignment horizontal="center" vertical="center"/>
    </xf>
    <xf numFmtId="1" fontId="0" fillId="0" borderId="16" xfId="0" applyNumberFormat="1" applyBorder="1" applyAlignment="1" applyProtection="1">
      <alignment horizontal="center" vertical="center"/>
    </xf>
    <xf numFmtId="1" fontId="0" fillId="0" borderId="22" xfId="0" applyNumberFormat="1" applyBorder="1" applyAlignment="1" applyProtection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tabSelected="1" zoomScale="70" zoomScaleNormal="70" workbookViewId="0">
      <selection activeCell="C8" sqref="C8:D8"/>
    </sheetView>
  </sheetViews>
  <sheetFormatPr defaultRowHeight="15" x14ac:dyDescent="0.25"/>
  <cols>
    <col min="1" max="1" width="11.42578125" style="2" customWidth="1"/>
    <col min="2" max="2" width="26.5703125" style="2" customWidth="1"/>
    <col min="3" max="3" width="18.85546875" style="2" customWidth="1"/>
    <col min="4" max="4" width="36.28515625" style="2" customWidth="1"/>
    <col min="5" max="5" width="11.7109375" style="2" customWidth="1"/>
    <col min="6" max="6" width="9.140625" style="2"/>
    <col min="7" max="7" width="15.140625" style="2" customWidth="1"/>
    <col min="8" max="8" width="24" style="2" customWidth="1"/>
    <col min="9" max="16384" width="9.140625" style="2"/>
  </cols>
  <sheetData>
    <row r="1" spans="1:8" ht="21" x14ac:dyDescent="0.25">
      <c r="A1" s="85" t="s">
        <v>51</v>
      </c>
      <c r="B1" s="85"/>
      <c r="C1" s="85"/>
      <c r="D1" s="85"/>
      <c r="E1" s="1"/>
      <c r="F1" s="1"/>
    </row>
    <row r="2" spans="1:8" ht="21" x14ac:dyDescent="0.25">
      <c r="A2" s="25"/>
      <c r="B2" s="25"/>
      <c r="C2" s="25"/>
      <c r="D2" s="25"/>
      <c r="E2" s="1"/>
      <c r="F2" s="1"/>
    </row>
    <row r="3" spans="1:8" ht="30" customHeight="1" x14ac:dyDescent="0.25">
      <c r="A3" s="95" t="s">
        <v>53</v>
      </c>
      <c r="B3" s="95"/>
      <c r="C3" s="95"/>
      <c r="D3" s="95"/>
      <c r="E3" s="95"/>
      <c r="F3" s="95"/>
      <c r="G3" s="95"/>
      <c r="H3" s="95"/>
    </row>
    <row r="4" spans="1:8" ht="18.75" x14ac:dyDescent="0.25">
      <c r="A4" s="16"/>
      <c r="B4" s="16"/>
      <c r="C4" s="16"/>
      <c r="D4" s="16"/>
      <c r="E4" s="3"/>
      <c r="F4" s="3"/>
      <c r="G4" s="3"/>
      <c r="H4" s="3"/>
    </row>
    <row r="5" spans="1:8" ht="15.75" x14ac:dyDescent="0.25">
      <c r="A5" s="22" t="s">
        <v>0</v>
      </c>
      <c r="B5" s="23"/>
      <c r="C5" s="23"/>
      <c r="D5" s="4"/>
    </row>
    <row r="6" spans="1:8" ht="45" x14ac:dyDescent="0.25">
      <c r="A6" s="13" t="s">
        <v>1</v>
      </c>
      <c r="B6" s="13" t="s">
        <v>2</v>
      </c>
      <c r="C6" s="89" t="s">
        <v>3</v>
      </c>
      <c r="D6" s="90"/>
      <c r="E6" s="13" t="s">
        <v>4</v>
      </c>
      <c r="F6" s="13" t="s">
        <v>41</v>
      </c>
      <c r="G6" s="13" t="s">
        <v>5</v>
      </c>
      <c r="H6" s="13" t="s">
        <v>6</v>
      </c>
    </row>
    <row r="7" spans="1:8" x14ac:dyDescent="0.25">
      <c r="A7" s="14">
        <v>0</v>
      </c>
      <c r="B7" s="14">
        <v>1</v>
      </c>
      <c r="C7" s="91">
        <v>2</v>
      </c>
      <c r="D7" s="92"/>
      <c r="E7" s="15">
        <v>3</v>
      </c>
      <c r="F7" s="15">
        <v>4</v>
      </c>
      <c r="G7" s="15">
        <v>5</v>
      </c>
      <c r="H7" s="15">
        <v>6</v>
      </c>
    </row>
    <row r="8" spans="1:8" ht="225" customHeight="1" x14ac:dyDescent="0.25">
      <c r="A8" s="48">
        <v>1</v>
      </c>
      <c r="B8" s="27" t="s">
        <v>7</v>
      </c>
      <c r="C8" s="93" t="s">
        <v>52</v>
      </c>
      <c r="D8" s="94"/>
      <c r="E8" s="49" t="s">
        <v>8</v>
      </c>
      <c r="F8" s="49">
        <v>1</v>
      </c>
      <c r="G8" s="50">
        <v>0</v>
      </c>
      <c r="H8" s="50">
        <f>SUM(F8*G8)</f>
        <v>0</v>
      </c>
    </row>
    <row r="9" spans="1:8" x14ac:dyDescent="0.25">
      <c r="A9" s="6"/>
      <c r="B9" s="7"/>
      <c r="C9" s="7"/>
      <c r="D9" s="6"/>
      <c r="E9" s="86" t="s">
        <v>9</v>
      </c>
      <c r="F9" s="87"/>
      <c r="G9" s="19" t="s">
        <v>10</v>
      </c>
      <c r="H9" s="20">
        <f>SUM(H8)</f>
        <v>0</v>
      </c>
    </row>
    <row r="10" spans="1:8" ht="15.75" x14ac:dyDescent="0.25">
      <c r="A10" s="8"/>
      <c r="B10" s="9"/>
      <c r="C10" s="9"/>
      <c r="D10" s="10"/>
      <c r="E10" s="60"/>
      <c r="F10" s="61"/>
      <c r="G10" s="18" t="s">
        <v>11</v>
      </c>
      <c r="H10" s="20">
        <f>SUM(H9*0.25)</f>
        <v>0</v>
      </c>
    </row>
    <row r="11" spans="1:8" ht="15.75" x14ac:dyDescent="0.25">
      <c r="A11" s="8"/>
      <c r="B11" s="9"/>
      <c r="C11" s="9"/>
      <c r="D11" s="10"/>
      <c r="E11" s="62" t="s">
        <v>62</v>
      </c>
      <c r="F11" s="63"/>
      <c r="G11" s="64"/>
      <c r="H11" s="20">
        <f>SUM(H9+H10)</f>
        <v>0</v>
      </c>
    </row>
    <row r="12" spans="1:8" ht="15.75" x14ac:dyDescent="0.25">
      <c r="A12" s="8"/>
      <c r="B12" s="9"/>
      <c r="C12" s="9"/>
      <c r="D12" s="10"/>
      <c r="E12" s="11"/>
      <c r="F12" s="11"/>
      <c r="G12" s="11"/>
      <c r="H12" s="12"/>
    </row>
    <row r="13" spans="1:8" ht="15.75" x14ac:dyDescent="0.25">
      <c r="A13" s="22" t="s">
        <v>42</v>
      </c>
      <c r="B13" s="23"/>
      <c r="C13" s="5"/>
      <c r="D13" s="4"/>
    </row>
    <row r="14" spans="1:8" ht="45" x14ac:dyDescent="0.25">
      <c r="A14" s="13" t="s">
        <v>1</v>
      </c>
      <c r="B14" s="13" t="s">
        <v>2</v>
      </c>
      <c r="C14" s="13"/>
      <c r="D14" s="13" t="s">
        <v>3</v>
      </c>
      <c r="E14" s="13" t="s">
        <v>4</v>
      </c>
      <c r="F14" s="13"/>
      <c r="G14" s="13" t="s">
        <v>5</v>
      </c>
      <c r="H14" s="13" t="s">
        <v>6</v>
      </c>
    </row>
    <row r="15" spans="1:8" x14ac:dyDescent="0.25">
      <c r="A15" s="14">
        <v>0</v>
      </c>
      <c r="B15" s="14">
        <v>1</v>
      </c>
      <c r="C15" s="14">
        <v>2</v>
      </c>
      <c r="D15" s="14">
        <v>3</v>
      </c>
      <c r="E15" s="15">
        <v>4</v>
      </c>
      <c r="F15" s="15">
        <v>5</v>
      </c>
      <c r="G15" s="15">
        <v>6</v>
      </c>
      <c r="H15" s="15">
        <v>7</v>
      </c>
    </row>
    <row r="16" spans="1:8" ht="73.5" customHeight="1" x14ac:dyDescent="0.25">
      <c r="A16" s="72">
        <v>1</v>
      </c>
      <c r="B16" s="88" t="s">
        <v>55</v>
      </c>
      <c r="C16" s="27" t="s">
        <v>12</v>
      </c>
      <c r="D16" s="28" t="s">
        <v>60</v>
      </c>
      <c r="E16" s="68" t="s">
        <v>13</v>
      </c>
      <c r="F16" s="68">
        <v>20</v>
      </c>
      <c r="G16" s="69">
        <v>0</v>
      </c>
      <c r="H16" s="69">
        <f>SUM(F16*G16)</f>
        <v>0</v>
      </c>
    </row>
    <row r="17" spans="1:8" ht="15.75" x14ac:dyDescent="0.25">
      <c r="A17" s="56"/>
      <c r="B17" s="53"/>
      <c r="C17" s="27" t="s">
        <v>14</v>
      </c>
      <c r="D17" s="28" t="s">
        <v>58</v>
      </c>
      <c r="E17" s="66"/>
      <c r="F17" s="66"/>
      <c r="G17" s="70"/>
      <c r="H17" s="70"/>
    </row>
    <row r="18" spans="1:8" ht="15.75" x14ac:dyDescent="0.25">
      <c r="A18" s="56"/>
      <c r="B18" s="53"/>
      <c r="C18" s="29" t="s">
        <v>24</v>
      </c>
      <c r="D18" s="30" t="s">
        <v>59</v>
      </c>
      <c r="E18" s="66"/>
      <c r="F18" s="66"/>
      <c r="G18" s="70"/>
      <c r="H18" s="70"/>
    </row>
    <row r="19" spans="1:8" ht="16.5" thickBot="1" x14ac:dyDescent="0.3">
      <c r="A19" s="56"/>
      <c r="B19" s="53"/>
      <c r="C19" s="29" t="s">
        <v>15</v>
      </c>
      <c r="D19" s="31" t="s">
        <v>16</v>
      </c>
      <c r="E19" s="66"/>
      <c r="F19" s="66"/>
      <c r="G19" s="70"/>
      <c r="H19" s="70"/>
    </row>
    <row r="20" spans="1:8" ht="40.5" customHeight="1" thickTop="1" x14ac:dyDescent="0.25">
      <c r="A20" s="55">
        <v>2</v>
      </c>
      <c r="B20" s="52" t="s">
        <v>56</v>
      </c>
      <c r="C20" s="32" t="s">
        <v>12</v>
      </c>
      <c r="D20" s="33" t="s">
        <v>61</v>
      </c>
      <c r="E20" s="65" t="s">
        <v>17</v>
      </c>
      <c r="F20" s="34">
        <v>950</v>
      </c>
      <c r="G20" s="51">
        <v>0</v>
      </c>
      <c r="H20" s="51">
        <f>SUM(F20*G20)</f>
        <v>0</v>
      </c>
    </row>
    <row r="21" spans="1:8" ht="33" customHeight="1" x14ac:dyDescent="0.25">
      <c r="A21" s="56"/>
      <c r="B21" s="53"/>
      <c r="C21" s="35"/>
      <c r="D21" s="36" t="s">
        <v>50</v>
      </c>
      <c r="E21" s="66"/>
      <c r="F21" s="68">
        <v>50</v>
      </c>
      <c r="G21" s="69">
        <v>0</v>
      </c>
      <c r="H21" s="69">
        <f>SUM(F21*G21)</f>
        <v>0</v>
      </c>
    </row>
    <row r="22" spans="1:8" ht="15.75" x14ac:dyDescent="0.25">
      <c r="A22" s="56"/>
      <c r="B22" s="53"/>
      <c r="C22" s="27" t="s">
        <v>14</v>
      </c>
      <c r="D22" s="28" t="s">
        <v>18</v>
      </c>
      <c r="E22" s="66"/>
      <c r="F22" s="66"/>
      <c r="G22" s="70"/>
      <c r="H22" s="70"/>
    </row>
    <row r="23" spans="1:8" ht="15.75" x14ac:dyDescent="0.25">
      <c r="A23" s="56"/>
      <c r="B23" s="53"/>
      <c r="C23" s="27" t="s">
        <v>19</v>
      </c>
      <c r="D23" s="28" t="s">
        <v>54</v>
      </c>
      <c r="E23" s="66"/>
      <c r="F23" s="66"/>
      <c r="G23" s="70"/>
      <c r="H23" s="70"/>
    </row>
    <row r="24" spans="1:8" ht="15.75" x14ac:dyDescent="0.25">
      <c r="A24" s="56"/>
      <c r="B24" s="53"/>
      <c r="C24" s="29" t="s">
        <v>24</v>
      </c>
      <c r="D24" s="30" t="s">
        <v>57</v>
      </c>
      <c r="E24" s="66"/>
      <c r="F24" s="66"/>
      <c r="G24" s="70"/>
      <c r="H24" s="70"/>
    </row>
    <row r="25" spans="1:8" ht="16.5" thickBot="1" x14ac:dyDescent="0.3">
      <c r="A25" s="57"/>
      <c r="B25" s="54"/>
      <c r="C25" s="37" t="s">
        <v>15</v>
      </c>
      <c r="D25" s="38" t="s">
        <v>20</v>
      </c>
      <c r="E25" s="67"/>
      <c r="F25" s="67"/>
      <c r="G25" s="71"/>
      <c r="H25" s="71"/>
    </row>
    <row r="26" spans="1:8" ht="16.5" thickTop="1" x14ac:dyDescent="0.25">
      <c r="A26" s="55">
        <v>3</v>
      </c>
      <c r="B26" s="73" t="s">
        <v>75</v>
      </c>
      <c r="C26" s="39" t="s">
        <v>14</v>
      </c>
      <c r="D26" s="28" t="s">
        <v>21</v>
      </c>
      <c r="E26" s="68" t="s">
        <v>22</v>
      </c>
      <c r="F26" s="68">
        <v>12</v>
      </c>
      <c r="G26" s="69">
        <v>0</v>
      </c>
      <c r="H26" s="69">
        <f>SUM(F26*G26)</f>
        <v>0</v>
      </c>
    </row>
    <row r="27" spans="1:8" ht="54.75" customHeight="1" x14ac:dyDescent="0.25">
      <c r="A27" s="56"/>
      <c r="B27" s="74"/>
      <c r="C27" s="39" t="s">
        <v>12</v>
      </c>
      <c r="D27" s="28" t="s">
        <v>23</v>
      </c>
      <c r="E27" s="66"/>
      <c r="F27" s="66"/>
      <c r="G27" s="70"/>
      <c r="H27" s="70"/>
    </row>
    <row r="28" spans="1:8" ht="15.75" x14ac:dyDescent="0.25">
      <c r="A28" s="56"/>
      <c r="B28" s="74"/>
      <c r="C28" s="39" t="s">
        <v>24</v>
      </c>
      <c r="D28" s="28" t="s">
        <v>25</v>
      </c>
      <c r="E28" s="66"/>
      <c r="F28" s="66"/>
      <c r="G28" s="70"/>
      <c r="H28" s="70"/>
    </row>
    <row r="29" spans="1:8" ht="16.5" thickBot="1" x14ac:dyDescent="0.3">
      <c r="A29" s="57"/>
      <c r="B29" s="75"/>
      <c r="C29" s="40" t="s">
        <v>15</v>
      </c>
      <c r="D29" s="38" t="s">
        <v>16</v>
      </c>
      <c r="E29" s="67"/>
      <c r="F29" s="67"/>
      <c r="G29" s="71"/>
      <c r="H29" s="71"/>
    </row>
    <row r="30" spans="1:8" ht="16.5" thickTop="1" x14ac:dyDescent="0.25">
      <c r="A30" s="55">
        <v>4</v>
      </c>
      <c r="B30" s="52" t="s">
        <v>74</v>
      </c>
      <c r="C30" s="41" t="s">
        <v>14</v>
      </c>
      <c r="D30" s="36" t="s">
        <v>26</v>
      </c>
      <c r="E30" s="65" t="s">
        <v>22</v>
      </c>
      <c r="F30" s="65">
        <v>200</v>
      </c>
      <c r="G30" s="96">
        <v>0</v>
      </c>
      <c r="H30" s="96">
        <f>SUM(F30*G30)</f>
        <v>0</v>
      </c>
    </row>
    <row r="31" spans="1:8" ht="36" customHeight="1" x14ac:dyDescent="0.25">
      <c r="A31" s="56"/>
      <c r="B31" s="53"/>
      <c r="C31" s="39" t="s">
        <v>27</v>
      </c>
      <c r="D31" s="28" t="s">
        <v>28</v>
      </c>
      <c r="E31" s="66"/>
      <c r="F31" s="66"/>
      <c r="G31" s="70"/>
      <c r="H31" s="70"/>
    </row>
    <row r="32" spans="1:8" ht="15.75" x14ac:dyDescent="0.25">
      <c r="A32" s="56"/>
      <c r="B32" s="53"/>
      <c r="C32" s="39" t="s">
        <v>24</v>
      </c>
      <c r="D32" s="42" t="s">
        <v>32</v>
      </c>
      <c r="E32" s="66"/>
      <c r="F32" s="66"/>
      <c r="G32" s="70"/>
      <c r="H32" s="70"/>
    </row>
    <row r="33" spans="1:8" ht="16.5" thickBot="1" x14ac:dyDescent="0.3">
      <c r="A33" s="57"/>
      <c r="B33" s="54"/>
      <c r="C33" s="40" t="s">
        <v>29</v>
      </c>
      <c r="D33" s="38" t="s">
        <v>16</v>
      </c>
      <c r="E33" s="67"/>
      <c r="F33" s="67"/>
      <c r="G33" s="71"/>
      <c r="H33" s="71"/>
    </row>
    <row r="34" spans="1:8" ht="16.5" thickTop="1" x14ac:dyDescent="0.25">
      <c r="A34" s="55">
        <v>5</v>
      </c>
      <c r="B34" s="52" t="s">
        <v>72</v>
      </c>
      <c r="C34" s="43" t="s">
        <v>14</v>
      </c>
      <c r="D34" s="33" t="s">
        <v>46</v>
      </c>
      <c r="E34" s="65" t="s">
        <v>22</v>
      </c>
      <c r="F34" s="65">
        <v>800</v>
      </c>
      <c r="G34" s="96">
        <v>0</v>
      </c>
      <c r="H34" s="96">
        <f>SUM(F34*G34)</f>
        <v>0</v>
      </c>
    </row>
    <row r="35" spans="1:8" ht="36" customHeight="1" x14ac:dyDescent="0.25">
      <c r="A35" s="56"/>
      <c r="B35" s="53"/>
      <c r="C35" s="44" t="s">
        <v>12</v>
      </c>
      <c r="D35" s="28" t="s">
        <v>73</v>
      </c>
      <c r="E35" s="66"/>
      <c r="F35" s="66"/>
      <c r="G35" s="70"/>
      <c r="H35" s="70"/>
    </row>
    <row r="36" spans="1:8" ht="15.75" x14ac:dyDescent="0.25">
      <c r="A36" s="56"/>
      <c r="B36" s="53"/>
      <c r="C36" s="44" t="s">
        <v>24</v>
      </c>
      <c r="D36" s="28" t="s">
        <v>32</v>
      </c>
      <c r="E36" s="66"/>
      <c r="F36" s="66"/>
      <c r="G36" s="70"/>
      <c r="H36" s="70"/>
    </row>
    <row r="37" spans="1:8" ht="16.5" thickBot="1" x14ac:dyDescent="0.3">
      <c r="A37" s="57"/>
      <c r="B37" s="54"/>
      <c r="C37" s="45" t="s">
        <v>29</v>
      </c>
      <c r="D37" s="38" t="s">
        <v>16</v>
      </c>
      <c r="E37" s="67"/>
      <c r="F37" s="67"/>
      <c r="G37" s="71"/>
      <c r="H37" s="71"/>
    </row>
    <row r="38" spans="1:8" ht="16.5" thickTop="1" x14ac:dyDescent="0.25">
      <c r="A38" s="72">
        <v>6</v>
      </c>
      <c r="B38" s="53" t="s">
        <v>30</v>
      </c>
      <c r="C38" s="46" t="s">
        <v>14</v>
      </c>
      <c r="D38" s="36" t="s">
        <v>46</v>
      </c>
      <c r="E38" s="65" t="s">
        <v>22</v>
      </c>
      <c r="F38" s="65">
        <v>800</v>
      </c>
      <c r="G38" s="96">
        <v>0</v>
      </c>
      <c r="H38" s="96">
        <f>SUM(F38*G38)</f>
        <v>0</v>
      </c>
    </row>
    <row r="39" spans="1:8" ht="15.75" x14ac:dyDescent="0.25">
      <c r="A39" s="56"/>
      <c r="B39" s="53"/>
      <c r="C39" s="44" t="s">
        <v>12</v>
      </c>
      <c r="D39" s="28" t="s">
        <v>31</v>
      </c>
      <c r="E39" s="66"/>
      <c r="F39" s="66"/>
      <c r="G39" s="70"/>
      <c r="H39" s="70"/>
    </row>
    <row r="40" spans="1:8" ht="15.75" x14ac:dyDescent="0.25">
      <c r="A40" s="56"/>
      <c r="B40" s="53"/>
      <c r="C40" s="44" t="s">
        <v>24</v>
      </c>
      <c r="D40" s="28" t="s">
        <v>32</v>
      </c>
      <c r="E40" s="66"/>
      <c r="F40" s="66"/>
      <c r="G40" s="70"/>
      <c r="H40" s="70"/>
    </row>
    <row r="41" spans="1:8" ht="16.5" thickBot="1" x14ac:dyDescent="0.3">
      <c r="A41" s="57"/>
      <c r="B41" s="54"/>
      <c r="C41" s="45" t="s">
        <v>29</v>
      </c>
      <c r="D41" s="38" t="s">
        <v>16</v>
      </c>
      <c r="E41" s="67"/>
      <c r="F41" s="67"/>
      <c r="G41" s="71"/>
      <c r="H41" s="71"/>
    </row>
    <row r="42" spans="1:8" ht="16.5" thickTop="1" x14ac:dyDescent="0.25">
      <c r="A42" s="72">
        <v>7</v>
      </c>
      <c r="B42" s="53" t="s">
        <v>33</v>
      </c>
      <c r="C42" s="46" t="s">
        <v>14</v>
      </c>
      <c r="D42" s="36" t="s">
        <v>64</v>
      </c>
      <c r="E42" s="66" t="s">
        <v>22</v>
      </c>
      <c r="F42" s="66">
        <v>800</v>
      </c>
      <c r="G42" s="70">
        <v>0</v>
      </c>
      <c r="H42" s="70">
        <f>SUM(F42*G42)</f>
        <v>0</v>
      </c>
    </row>
    <row r="43" spans="1:8" ht="45" x14ac:dyDescent="0.25">
      <c r="A43" s="56"/>
      <c r="B43" s="53"/>
      <c r="C43" s="44" t="s">
        <v>12</v>
      </c>
      <c r="D43" s="28" t="s">
        <v>34</v>
      </c>
      <c r="E43" s="66"/>
      <c r="F43" s="66"/>
      <c r="G43" s="70"/>
      <c r="H43" s="70"/>
    </row>
    <row r="44" spans="1:8" ht="15.75" x14ac:dyDescent="0.25">
      <c r="A44" s="56"/>
      <c r="B44" s="53"/>
      <c r="C44" s="44" t="s">
        <v>24</v>
      </c>
      <c r="D44" s="28" t="s">
        <v>35</v>
      </c>
      <c r="E44" s="66"/>
      <c r="F44" s="66"/>
      <c r="G44" s="70"/>
      <c r="H44" s="70"/>
    </row>
    <row r="45" spans="1:8" ht="16.5" thickBot="1" x14ac:dyDescent="0.3">
      <c r="A45" s="57"/>
      <c r="B45" s="54"/>
      <c r="C45" s="45" t="s">
        <v>29</v>
      </c>
      <c r="D45" s="38" t="s">
        <v>16</v>
      </c>
      <c r="E45" s="67"/>
      <c r="F45" s="67"/>
      <c r="G45" s="71"/>
      <c r="H45" s="71"/>
    </row>
    <row r="46" spans="1:8" ht="16.5" customHeight="1" thickTop="1" x14ac:dyDescent="0.25">
      <c r="A46" s="55">
        <v>8</v>
      </c>
      <c r="B46" s="52" t="s">
        <v>76</v>
      </c>
      <c r="C46" s="43" t="s">
        <v>14</v>
      </c>
      <c r="D46" s="33" t="s">
        <v>36</v>
      </c>
      <c r="E46" s="65" t="s">
        <v>22</v>
      </c>
      <c r="F46" s="65">
        <v>800</v>
      </c>
      <c r="G46" s="96">
        <v>0</v>
      </c>
      <c r="H46" s="96">
        <f>SUM(F46*G46)</f>
        <v>0</v>
      </c>
    </row>
    <row r="47" spans="1:8" ht="30" x14ac:dyDescent="0.25">
      <c r="A47" s="56"/>
      <c r="B47" s="53"/>
      <c r="C47" s="44" t="s">
        <v>12</v>
      </c>
      <c r="D47" s="28" t="s">
        <v>77</v>
      </c>
      <c r="E47" s="66"/>
      <c r="F47" s="66"/>
      <c r="G47" s="70"/>
      <c r="H47" s="70"/>
    </row>
    <row r="48" spans="1:8" ht="15.75" x14ac:dyDescent="0.25">
      <c r="A48" s="56"/>
      <c r="B48" s="53"/>
      <c r="C48" s="44" t="s">
        <v>24</v>
      </c>
      <c r="D48" s="28" t="s">
        <v>37</v>
      </c>
      <c r="E48" s="66"/>
      <c r="F48" s="66"/>
      <c r="G48" s="70"/>
      <c r="H48" s="70"/>
    </row>
    <row r="49" spans="1:8" ht="16.5" thickBot="1" x14ac:dyDescent="0.3">
      <c r="A49" s="57"/>
      <c r="B49" s="54"/>
      <c r="C49" s="45" t="s">
        <v>29</v>
      </c>
      <c r="D49" s="38" t="s">
        <v>16</v>
      </c>
      <c r="E49" s="67"/>
      <c r="F49" s="67"/>
      <c r="G49" s="71"/>
      <c r="H49" s="71"/>
    </row>
    <row r="50" spans="1:8" ht="16.5" thickTop="1" x14ac:dyDescent="0.25">
      <c r="A50" s="72">
        <v>9</v>
      </c>
      <c r="B50" s="52" t="s">
        <v>66</v>
      </c>
      <c r="C50" s="43" t="s">
        <v>14</v>
      </c>
      <c r="D50" s="33" t="s">
        <v>39</v>
      </c>
      <c r="E50" s="65" t="s">
        <v>22</v>
      </c>
      <c r="F50" s="65">
        <v>400</v>
      </c>
      <c r="G50" s="96">
        <v>0</v>
      </c>
      <c r="H50" s="96">
        <f>SUM(F50*G50)</f>
        <v>0</v>
      </c>
    </row>
    <row r="51" spans="1:8" ht="60" x14ac:dyDescent="0.25">
      <c r="A51" s="56"/>
      <c r="B51" s="53"/>
      <c r="C51" s="44" t="s">
        <v>12</v>
      </c>
      <c r="D51" s="28" t="s">
        <v>67</v>
      </c>
      <c r="E51" s="66"/>
      <c r="F51" s="66"/>
      <c r="G51" s="70"/>
      <c r="H51" s="70"/>
    </row>
    <row r="52" spans="1:8" ht="15.75" x14ac:dyDescent="0.25">
      <c r="A52" s="56"/>
      <c r="B52" s="53"/>
      <c r="C52" s="44" t="s">
        <v>24</v>
      </c>
      <c r="D52" s="28" t="s">
        <v>38</v>
      </c>
      <c r="E52" s="66"/>
      <c r="F52" s="66"/>
      <c r="G52" s="70"/>
      <c r="H52" s="70"/>
    </row>
    <row r="53" spans="1:8" ht="16.5" thickBot="1" x14ac:dyDescent="0.3">
      <c r="A53" s="57"/>
      <c r="B53" s="54"/>
      <c r="C53" s="45" t="s">
        <v>29</v>
      </c>
      <c r="D53" s="38" t="s">
        <v>16</v>
      </c>
      <c r="E53" s="67"/>
      <c r="F53" s="67"/>
      <c r="G53" s="71"/>
      <c r="H53" s="71"/>
    </row>
    <row r="54" spans="1:8" ht="16.5" thickTop="1" x14ac:dyDescent="0.25">
      <c r="A54" s="72">
        <v>10</v>
      </c>
      <c r="B54" s="97" t="s">
        <v>69</v>
      </c>
      <c r="C54" s="43" t="s">
        <v>14</v>
      </c>
      <c r="D54" s="33" t="s">
        <v>46</v>
      </c>
      <c r="E54" s="65" t="s">
        <v>22</v>
      </c>
      <c r="F54" s="65">
        <v>200</v>
      </c>
      <c r="G54" s="96">
        <v>0</v>
      </c>
      <c r="H54" s="96">
        <f>SUM(F54*G54)</f>
        <v>0</v>
      </c>
    </row>
    <row r="55" spans="1:8" ht="45" x14ac:dyDescent="0.25">
      <c r="A55" s="56"/>
      <c r="B55" s="98"/>
      <c r="C55" s="44" t="s">
        <v>12</v>
      </c>
      <c r="D55" s="28" t="s">
        <v>68</v>
      </c>
      <c r="E55" s="66"/>
      <c r="F55" s="66"/>
      <c r="G55" s="70"/>
      <c r="H55" s="70"/>
    </row>
    <row r="56" spans="1:8" ht="15.75" x14ac:dyDescent="0.25">
      <c r="A56" s="56"/>
      <c r="B56" s="98"/>
      <c r="C56" s="44" t="s">
        <v>24</v>
      </c>
      <c r="D56" s="28" t="s">
        <v>65</v>
      </c>
      <c r="E56" s="66"/>
      <c r="F56" s="66"/>
      <c r="G56" s="70"/>
      <c r="H56" s="70"/>
    </row>
    <row r="57" spans="1:8" ht="16.5" thickBot="1" x14ac:dyDescent="0.3">
      <c r="A57" s="57"/>
      <c r="B57" s="99"/>
      <c r="C57" s="45" t="s">
        <v>29</v>
      </c>
      <c r="D57" s="38" t="s">
        <v>16</v>
      </c>
      <c r="E57" s="67"/>
      <c r="F57" s="67"/>
      <c r="G57" s="71"/>
      <c r="H57" s="71"/>
    </row>
    <row r="58" spans="1:8" ht="16.5" thickTop="1" x14ac:dyDescent="0.25">
      <c r="A58" s="72">
        <v>11</v>
      </c>
      <c r="B58" s="53" t="s">
        <v>70</v>
      </c>
      <c r="C58" s="46" t="s">
        <v>47</v>
      </c>
      <c r="D58" s="36" t="s">
        <v>48</v>
      </c>
      <c r="E58" s="66" t="s">
        <v>22</v>
      </c>
      <c r="F58" s="100">
        <v>200</v>
      </c>
      <c r="G58" s="96">
        <v>0</v>
      </c>
      <c r="H58" s="96">
        <f>SUM(F58*G58)</f>
        <v>0</v>
      </c>
    </row>
    <row r="59" spans="1:8" ht="30" x14ac:dyDescent="0.25">
      <c r="A59" s="56"/>
      <c r="B59" s="53"/>
      <c r="C59" s="44" t="s">
        <v>12</v>
      </c>
      <c r="D59" s="28" t="s">
        <v>71</v>
      </c>
      <c r="E59" s="66"/>
      <c r="F59" s="101"/>
      <c r="G59" s="70"/>
      <c r="H59" s="70"/>
    </row>
    <row r="60" spans="1:8" ht="15.75" x14ac:dyDescent="0.25">
      <c r="A60" s="56"/>
      <c r="B60" s="53"/>
      <c r="C60" s="44" t="s">
        <v>24</v>
      </c>
      <c r="D60" s="28" t="s">
        <v>49</v>
      </c>
      <c r="E60" s="66"/>
      <c r="F60" s="101"/>
      <c r="G60" s="70"/>
      <c r="H60" s="70"/>
    </row>
    <row r="61" spans="1:8" ht="16.5" thickBot="1" x14ac:dyDescent="0.3">
      <c r="A61" s="57"/>
      <c r="B61" s="54"/>
      <c r="C61" s="45" t="s">
        <v>29</v>
      </c>
      <c r="D61" s="38" t="s">
        <v>16</v>
      </c>
      <c r="E61" s="67"/>
      <c r="F61" s="102"/>
      <c r="G61" s="71"/>
      <c r="H61" s="71"/>
    </row>
    <row r="62" spans="1:8" ht="15.75" thickTop="1" x14ac:dyDescent="0.25">
      <c r="A62" s="6"/>
      <c r="B62" s="7"/>
      <c r="C62" s="7"/>
      <c r="D62" s="6"/>
      <c r="E62" s="58" t="s">
        <v>9</v>
      </c>
      <c r="F62" s="59"/>
      <c r="G62" s="24" t="s">
        <v>10</v>
      </c>
      <c r="H62" s="26">
        <f>SUM(H16:H61)</f>
        <v>0</v>
      </c>
    </row>
    <row r="63" spans="1:8" ht="15.75" x14ac:dyDescent="0.25">
      <c r="A63" s="8"/>
      <c r="B63" s="9"/>
      <c r="C63" s="9"/>
      <c r="D63" s="10"/>
      <c r="E63" s="60"/>
      <c r="F63" s="61"/>
      <c r="G63" s="18" t="s">
        <v>11</v>
      </c>
      <c r="H63" s="21">
        <f>SUM(H62*0.25)</f>
        <v>0</v>
      </c>
    </row>
    <row r="64" spans="1:8" ht="15.75" x14ac:dyDescent="0.25">
      <c r="A64" s="8"/>
      <c r="B64" s="9"/>
      <c r="C64" s="9"/>
      <c r="D64" s="10"/>
      <c r="E64" s="62" t="s">
        <v>62</v>
      </c>
      <c r="F64" s="63"/>
      <c r="G64" s="64"/>
      <c r="H64" s="21">
        <f>SUM(H62+H63)</f>
        <v>0</v>
      </c>
    </row>
    <row r="65" spans="1:8" ht="15.75" x14ac:dyDescent="0.25">
      <c r="A65" s="8"/>
      <c r="B65" s="9"/>
      <c r="C65" s="9"/>
      <c r="D65" s="10"/>
      <c r="E65" s="11"/>
      <c r="F65" s="11"/>
      <c r="G65" s="11"/>
      <c r="H65" s="12"/>
    </row>
    <row r="66" spans="1:8" ht="15.75" x14ac:dyDescent="0.25">
      <c r="A66" s="8"/>
      <c r="B66" s="9"/>
      <c r="C66" s="9"/>
      <c r="D66" s="10"/>
      <c r="E66" s="11"/>
      <c r="F66" s="11"/>
      <c r="G66" s="11"/>
      <c r="H66" s="12"/>
    </row>
    <row r="67" spans="1:8" ht="15.75" x14ac:dyDescent="0.25">
      <c r="A67" s="8"/>
      <c r="B67" s="9"/>
      <c r="C67" s="9"/>
      <c r="D67" s="10"/>
      <c r="E67" s="11"/>
      <c r="F67" s="11"/>
      <c r="G67" s="11"/>
      <c r="H67" s="12"/>
    </row>
    <row r="68" spans="1:8" ht="45" customHeight="1" x14ac:dyDescent="0.25">
      <c r="A68" s="8"/>
      <c r="B68" s="80" t="s">
        <v>40</v>
      </c>
      <c r="C68" s="80"/>
      <c r="D68" s="17" t="s">
        <v>43</v>
      </c>
      <c r="E68" s="78" t="s">
        <v>44</v>
      </c>
      <c r="F68" s="79"/>
      <c r="G68" s="78" t="s">
        <v>63</v>
      </c>
      <c r="H68" s="79"/>
    </row>
    <row r="69" spans="1:8" ht="36" customHeight="1" x14ac:dyDescent="0.25">
      <c r="A69" s="8"/>
      <c r="B69" s="81" t="s">
        <v>0</v>
      </c>
      <c r="C69" s="82"/>
      <c r="D69" s="47">
        <f>SUM(H9)</f>
        <v>0</v>
      </c>
      <c r="E69" s="83">
        <f>SUM(D69*0.25)</f>
        <v>0</v>
      </c>
      <c r="F69" s="84"/>
      <c r="G69" s="76">
        <f>SUM(D69+E69)</f>
        <v>0</v>
      </c>
      <c r="H69" s="77"/>
    </row>
    <row r="70" spans="1:8" ht="36" customHeight="1" x14ac:dyDescent="0.25">
      <c r="A70" s="8"/>
      <c r="B70" s="81" t="s">
        <v>42</v>
      </c>
      <c r="C70" s="82"/>
      <c r="D70" s="47">
        <f>SUM(H62)</f>
        <v>0</v>
      </c>
      <c r="E70" s="83">
        <f>SUM(D70*0.25)</f>
        <v>0</v>
      </c>
      <c r="F70" s="84"/>
      <c r="G70" s="76">
        <f>SUM(D70+E70)</f>
        <v>0</v>
      </c>
      <c r="H70" s="77"/>
    </row>
    <row r="71" spans="1:8" ht="36" customHeight="1" x14ac:dyDescent="0.25">
      <c r="A71" s="8"/>
      <c r="B71" s="81" t="s">
        <v>45</v>
      </c>
      <c r="C71" s="82"/>
      <c r="D71" s="47">
        <f>SUM(D69:D70)</f>
        <v>0</v>
      </c>
      <c r="E71" s="83">
        <f>SUM(E69+E70)</f>
        <v>0</v>
      </c>
      <c r="F71" s="84"/>
      <c r="G71" s="76">
        <f>SUM(D71+E71)</f>
        <v>0</v>
      </c>
      <c r="H71" s="77"/>
    </row>
  </sheetData>
  <sheetProtection algorithmName="SHA-512" hashValue="rOy38rKpXerQJTW1iTP5c2tiI8vSNndC1kAMosSCQR1dmBaDgiWWUEcPNedMI+gnPsJVcC7tYofAxiJuU41yAQ==" saltValue="75sbh9YKcVJ4ex+elJfRww==" spinCount="100000" sheet="1" objects="1" scenarios="1"/>
  <protectedRanges>
    <protectedRange algorithmName="SHA-512" hashValue="9rt6yiMA34ZkooM8zndodaasuLrbtQahWp+3fWdc2qHhBZOD0R58P8AkQI/FeIAJoG40QM3oslQ1hhGKK8jlnA==" saltValue="k0JScSaYc8kZdJIA/Y8W5g==" spinCount="100000" sqref="F8" name="Raspon1"/>
  </protectedRanges>
  <mergeCells count="87">
    <mergeCell ref="H58:H61"/>
    <mergeCell ref="A54:A57"/>
    <mergeCell ref="B54:B57"/>
    <mergeCell ref="E54:E57"/>
    <mergeCell ref="F54:F57"/>
    <mergeCell ref="G54:G57"/>
    <mergeCell ref="H54:H57"/>
    <mergeCell ref="A58:A61"/>
    <mergeCell ref="B58:B61"/>
    <mergeCell ref="E58:E61"/>
    <mergeCell ref="F58:F61"/>
    <mergeCell ref="G58:G61"/>
    <mergeCell ref="H50:H53"/>
    <mergeCell ref="B46:B49"/>
    <mergeCell ref="E46:E49"/>
    <mergeCell ref="F46:F49"/>
    <mergeCell ref="G46:G49"/>
    <mergeCell ref="H46:H49"/>
    <mergeCell ref="B50:B53"/>
    <mergeCell ref="E50:E53"/>
    <mergeCell ref="F50:F53"/>
    <mergeCell ref="G50:G53"/>
    <mergeCell ref="A42:A45"/>
    <mergeCell ref="B42:B45"/>
    <mergeCell ref="E42:E45"/>
    <mergeCell ref="F42:F45"/>
    <mergeCell ref="G42:G45"/>
    <mergeCell ref="B38:B41"/>
    <mergeCell ref="E38:E41"/>
    <mergeCell ref="F38:F41"/>
    <mergeCell ref="G38:G41"/>
    <mergeCell ref="H38:H41"/>
    <mergeCell ref="H21:H25"/>
    <mergeCell ref="H34:H37"/>
    <mergeCell ref="H26:H29"/>
    <mergeCell ref="E30:E33"/>
    <mergeCell ref="F30:F33"/>
    <mergeCell ref="G30:G33"/>
    <mergeCell ref="H30:H33"/>
    <mergeCell ref="E34:E37"/>
    <mergeCell ref="F34:F37"/>
    <mergeCell ref="G34:G37"/>
    <mergeCell ref="A1:D1"/>
    <mergeCell ref="E9:F10"/>
    <mergeCell ref="E11:G11"/>
    <mergeCell ref="A16:A19"/>
    <mergeCell ref="B16:B19"/>
    <mergeCell ref="E16:E19"/>
    <mergeCell ref="F16:F19"/>
    <mergeCell ref="G16:G19"/>
    <mergeCell ref="C6:D6"/>
    <mergeCell ref="C7:D7"/>
    <mergeCell ref="C8:D8"/>
    <mergeCell ref="A3:H3"/>
    <mergeCell ref="H16:H19"/>
    <mergeCell ref="A30:A33"/>
    <mergeCell ref="B34:B37"/>
    <mergeCell ref="G71:H71"/>
    <mergeCell ref="G68:H68"/>
    <mergeCell ref="B68:C68"/>
    <mergeCell ref="B69:C69"/>
    <mergeCell ref="B70:C70"/>
    <mergeCell ref="E69:F69"/>
    <mergeCell ref="E70:F70"/>
    <mergeCell ref="G69:H69"/>
    <mergeCell ref="G70:H70"/>
    <mergeCell ref="E68:F68"/>
    <mergeCell ref="B71:C71"/>
    <mergeCell ref="E71:F71"/>
    <mergeCell ref="H42:H45"/>
    <mergeCell ref="A38:A41"/>
    <mergeCell ref="B30:B33"/>
    <mergeCell ref="A46:A49"/>
    <mergeCell ref="E62:F63"/>
    <mergeCell ref="E64:G64"/>
    <mergeCell ref="E20:E25"/>
    <mergeCell ref="A20:A25"/>
    <mergeCell ref="B20:B25"/>
    <mergeCell ref="F21:F25"/>
    <mergeCell ref="G21:G25"/>
    <mergeCell ref="A50:A53"/>
    <mergeCell ref="A26:A29"/>
    <mergeCell ref="B26:B29"/>
    <mergeCell ref="E26:E29"/>
    <mergeCell ref="F26:F29"/>
    <mergeCell ref="G26:G29"/>
    <mergeCell ref="A34:A37"/>
  </mergeCells>
  <pageMargins left="0.7" right="0.7" top="0.75" bottom="0.75" header="0.3" footer="0.3"/>
  <pageSetup paperSize="9" scale="5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2019-12-04T11:39:19Z</dcterms:modified>
</cp:coreProperties>
</file>